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i\Desktop\CESAR\SITE LAI - CROMT\2020\"/>
    </mc:Choice>
  </mc:AlternateContent>
  <bookViews>
    <workbookView xWindow="0" yWindow="0" windowWidth="20490" windowHeight="7755"/>
  </bookViews>
  <sheets>
    <sheet name="CROMT 2020" sheetId="7" r:id="rId1"/>
  </sheets>
  <definedNames>
    <definedName name="_xlnm._FilterDatabase" localSheetId="0" hidden="1">'CROMT 2020'!$I$3:$I$14</definedName>
    <definedName name="_xlnm.Print_Area" localSheetId="0">'CROMT 2020'!$A$1:$P$12</definedName>
  </definedNames>
  <calcPr calcId="152511"/>
</workbook>
</file>

<file path=xl/calcChain.xml><?xml version="1.0" encoding="utf-8"?>
<calcChain xmlns="http://schemas.openxmlformats.org/spreadsheetml/2006/main">
  <c r="L8" i="7" l="1"/>
  <c r="N5" i="7"/>
  <c r="N9" i="7" l="1"/>
  <c r="N6" i="7"/>
  <c r="N7" i="7"/>
  <c r="N8" i="7"/>
  <c r="N10" i="7" l="1"/>
  <c r="N11" i="7" l="1"/>
</calcChain>
</file>

<file path=xl/sharedStrings.xml><?xml version="1.0" encoding="utf-8"?>
<sst xmlns="http://schemas.openxmlformats.org/spreadsheetml/2006/main" count="56" uniqueCount="40">
  <si>
    <t>Total Geral</t>
  </si>
  <si>
    <t>C.Custo</t>
  </si>
  <si>
    <t>Solicitante</t>
  </si>
  <si>
    <t>Emissão</t>
  </si>
  <si>
    <t>Embarque</t>
  </si>
  <si>
    <t>Retorno</t>
  </si>
  <si>
    <t>Descrição</t>
  </si>
  <si>
    <t>Prestador</t>
  </si>
  <si>
    <t>Passageiro</t>
  </si>
  <si>
    <t>Tarifa R$</t>
  </si>
  <si>
    <t>Taxas R$</t>
  </si>
  <si>
    <t>Desconto R$</t>
  </si>
  <si>
    <t>Total R$</t>
  </si>
  <si>
    <t>Fatura</t>
  </si>
  <si>
    <t>Observação</t>
  </si>
  <si>
    <t>Planilha de Vendas Aéreas</t>
  </si>
  <si>
    <t>C. Regional de MT</t>
  </si>
  <si>
    <t>Gerência</t>
  </si>
  <si>
    <t>Fee/RAV</t>
  </si>
  <si>
    <t>TKT / VERF</t>
  </si>
  <si>
    <t xml:space="preserve">Total Cliente: Conselho Regional de Odontologia de Mato Grosso                                               </t>
  </si>
  <si>
    <t>GOL</t>
  </si>
  <si>
    <t>José de Figueiredo Loureiro Junior</t>
  </si>
  <si>
    <t>Sandro Marco Stefanini de Almeida</t>
  </si>
  <si>
    <t>CONSELHO REGIONAL DE ODONTOLOGIA DE MATO GROSSO</t>
  </si>
  <si>
    <t>SS247U</t>
  </si>
  <si>
    <t>KCNYTE</t>
  </si>
  <si>
    <t>VIX/GRU/CGB</t>
  </si>
  <si>
    <t>CGB/GRU/VIX</t>
  </si>
  <si>
    <t>César Alexandre Pereira</t>
  </si>
  <si>
    <t>TAM</t>
  </si>
  <si>
    <t>MIZS5F</t>
  </si>
  <si>
    <t>CGB/BSB/CGB</t>
  </si>
  <si>
    <t>PHPVPI</t>
  </si>
  <si>
    <t>CGB/BSB/NAT</t>
  </si>
  <si>
    <t>Período de Emissão em: 02/2020 com pagamento da Fatura em 10/03/2020.</t>
  </si>
  <si>
    <t>AZUL</t>
  </si>
  <si>
    <t>HH3M8D</t>
  </si>
  <si>
    <t>NAT/REC/CGB</t>
  </si>
  <si>
    <t xml:space="preserve">Cancelado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</si>
</sst>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9"/>
      <color rgb="FF22222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B4B4B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4" fontId="8" fillId="4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center"/>
    </xf>
    <xf numFmtId="4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 applyAlignment="1">
      <alignment horizontal="right"/>
    </xf>
    <xf numFmtId="0" fontId="9" fillId="3" borderId="1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5" fillId="2" borderId="16" xfId="0" applyFont="1" applyFill="1" applyBorder="1"/>
    <xf numFmtId="0" fontId="5" fillId="2" borderId="3" xfId="0" applyFont="1" applyFill="1" applyBorder="1"/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right"/>
    </xf>
    <xf numFmtId="4" fontId="5" fillId="2" borderId="20" xfId="0" applyNumberFormat="1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14" fontId="5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" fontId="5" fillId="2" borderId="18" xfId="0" applyNumberFormat="1" applyFont="1" applyFill="1" applyBorder="1" applyAlignment="1">
      <alignment horizontal="right"/>
    </xf>
    <xf numFmtId="0" fontId="5" fillId="2" borderId="19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zoomScaleNormal="100" workbookViewId="0">
      <selection activeCell="K19" sqref="K19"/>
    </sheetView>
  </sheetViews>
  <sheetFormatPr defaultRowHeight="12.75" x14ac:dyDescent="0.2"/>
  <cols>
    <col min="1" max="1" width="20.7109375" customWidth="1"/>
    <col min="2" max="2" width="13.140625" customWidth="1"/>
    <col min="3" max="3" width="13.28515625" style="4" customWidth="1"/>
    <col min="4" max="4" width="15.5703125" style="2" customWidth="1"/>
    <col min="5" max="5" width="15.140625" style="2" customWidth="1"/>
    <col min="6" max="6" width="14.42578125" style="2" customWidth="1"/>
    <col min="7" max="7" width="15" style="5" bestFit="1" customWidth="1"/>
    <col min="8" max="8" width="23.28515625" style="6" customWidth="1"/>
    <col min="9" max="9" width="39" customWidth="1"/>
    <col min="10" max="10" width="11.42578125" style="3" customWidth="1"/>
    <col min="11" max="11" width="11.140625" style="3" customWidth="1"/>
    <col min="12" max="12" width="11" style="3" customWidth="1"/>
    <col min="13" max="13" width="15.140625" style="3" customWidth="1"/>
    <col min="14" max="14" width="11.7109375" style="3" customWidth="1"/>
    <col min="15" max="15" width="10" style="2" customWidth="1"/>
    <col min="16" max="16" width="15.85546875" customWidth="1"/>
  </cols>
  <sheetData>
    <row r="1" spans="1:16" ht="20.25" x14ac:dyDescent="0.3">
      <c r="A1" s="40" t="s">
        <v>24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16" ht="18" x14ac:dyDescent="0.25">
      <c r="A2" s="43" t="s">
        <v>15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1:16" ht="18" x14ac:dyDescent="0.25">
      <c r="A3" s="46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6" ht="15.75" x14ac:dyDescent="0.2">
      <c r="A4" s="19" t="s">
        <v>1</v>
      </c>
      <c r="B4" s="20" t="s">
        <v>2</v>
      </c>
      <c r="C4" s="21" t="s">
        <v>3</v>
      </c>
      <c r="D4" s="20" t="s">
        <v>19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2" t="s">
        <v>9</v>
      </c>
      <c r="K4" s="22" t="s">
        <v>10</v>
      </c>
      <c r="L4" s="22" t="s">
        <v>18</v>
      </c>
      <c r="M4" s="23" t="s">
        <v>11</v>
      </c>
      <c r="N4" s="23" t="s">
        <v>12</v>
      </c>
      <c r="O4" s="24" t="s">
        <v>13</v>
      </c>
      <c r="P4" s="25" t="s">
        <v>14</v>
      </c>
    </row>
    <row r="5" spans="1:16" ht="14.25" x14ac:dyDescent="0.2">
      <c r="A5" s="7" t="s">
        <v>16</v>
      </c>
      <c r="B5" s="8" t="s">
        <v>17</v>
      </c>
      <c r="C5" s="9">
        <v>43887</v>
      </c>
      <c r="D5" s="49" t="s">
        <v>26</v>
      </c>
      <c r="E5" s="9">
        <v>43935</v>
      </c>
      <c r="F5" s="9"/>
      <c r="G5" s="10" t="s">
        <v>28</v>
      </c>
      <c r="H5" s="10" t="s">
        <v>30</v>
      </c>
      <c r="I5" s="11" t="s">
        <v>29</v>
      </c>
      <c r="J5" s="12">
        <v>294</v>
      </c>
      <c r="K5" s="12">
        <v>40</v>
      </c>
      <c r="L5" s="12">
        <v>32.950000000000003</v>
      </c>
      <c r="M5" s="12">
        <v>39.99</v>
      </c>
      <c r="N5" s="12">
        <f>J5+K5+L5-M5</f>
        <v>326.95999999999998</v>
      </c>
      <c r="O5" s="13">
        <v>61459</v>
      </c>
      <c r="P5" s="14" t="s">
        <v>39</v>
      </c>
    </row>
    <row r="6" spans="1:16" ht="14.25" x14ac:dyDescent="0.2">
      <c r="A6" s="7" t="s">
        <v>16</v>
      </c>
      <c r="B6" s="8" t="s">
        <v>17</v>
      </c>
      <c r="C6" s="9">
        <v>43887</v>
      </c>
      <c r="D6" s="10" t="s">
        <v>25</v>
      </c>
      <c r="E6" s="9"/>
      <c r="F6" s="9">
        <v>43937</v>
      </c>
      <c r="G6" s="10" t="s">
        <v>27</v>
      </c>
      <c r="H6" s="10" t="s">
        <v>21</v>
      </c>
      <c r="I6" s="11" t="s">
        <v>29</v>
      </c>
      <c r="J6" s="12">
        <v>511.9</v>
      </c>
      <c r="K6" s="12">
        <v>27.16</v>
      </c>
      <c r="L6" s="12">
        <v>51.19</v>
      </c>
      <c r="M6" s="12">
        <v>51.18</v>
      </c>
      <c r="N6" s="12">
        <f t="shared" ref="N6:N9" si="0">J6+K6+L6-M6</f>
        <v>539.07000000000005</v>
      </c>
      <c r="O6" s="13">
        <v>61459</v>
      </c>
      <c r="P6" s="14" t="s">
        <v>39</v>
      </c>
    </row>
    <row r="7" spans="1:16" ht="14.25" x14ac:dyDescent="0.2">
      <c r="A7" s="7" t="s">
        <v>16</v>
      </c>
      <c r="B7" s="8" t="s">
        <v>17</v>
      </c>
      <c r="C7" s="9">
        <v>43879</v>
      </c>
      <c r="D7" s="10" t="s">
        <v>31</v>
      </c>
      <c r="E7" s="9">
        <v>43922</v>
      </c>
      <c r="F7" s="9">
        <v>43922</v>
      </c>
      <c r="G7" s="10" t="s">
        <v>32</v>
      </c>
      <c r="H7" s="10" t="s">
        <v>21</v>
      </c>
      <c r="I7" s="11" t="s">
        <v>22</v>
      </c>
      <c r="J7" s="12">
        <v>405.8</v>
      </c>
      <c r="K7" s="12">
        <v>65.239999999999995</v>
      </c>
      <c r="L7" s="12">
        <v>40</v>
      </c>
      <c r="M7" s="12">
        <v>39.99</v>
      </c>
      <c r="N7" s="12">
        <f t="shared" si="0"/>
        <v>471.05</v>
      </c>
      <c r="O7" s="13">
        <v>61459</v>
      </c>
      <c r="P7" s="14" t="s">
        <v>39</v>
      </c>
    </row>
    <row r="8" spans="1:16" ht="14.25" x14ac:dyDescent="0.2">
      <c r="A8" s="7" t="s">
        <v>16</v>
      </c>
      <c r="B8" s="8" t="s">
        <v>17</v>
      </c>
      <c r="C8" s="9">
        <v>43882</v>
      </c>
      <c r="D8" s="10" t="s">
        <v>33</v>
      </c>
      <c r="E8" s="9">
        <v>43907</v>
      </c>
      <c r="F8" s="9"/>
      <c r="G8" s="10" t="s">
        <v>34</v>
      </c>
      <c r="H8" s="10" t="s">
        <v>21</v>
      </c>
      <c r="I8" s="11" t="s">
        <v>23</v>
      </c>
      <c r="J8" s="12">
        <v>1363.61</v>
      </c>
      <c r="K8" s="12">
        <v>34.57</v>
      </c>
      <c r="L8" s="12">
        <f>115.66</f>
        <v>115.66</v>
      </c>
      <c r="M8" s="12">
        <v>115.66</v>
      </c>
      <c r="N8" s="12">
        <f t="shared" si="0"/>
        <v>1398.1799999999998</v>
      </c>
      <c r="O8" s="13">
        <v>61459</v>
      </c>
      <c r="P8" s="14" t="s">
        <v>39</v>
      </c>
    </row>
    <row r="9" spans="1:16" ht="14.25" x14ac:dyDescent="0.2">
      <c r="A9" s="7" t="s">
        <v>16</v>
      </c>
      <c r="B9" s="8" t="s">
        <v>17</v>
      </c>
      <c r="C9" s="9">
        <v>43882</v>
      </c>
      <c r="D9" s="10" t="s">
        <v>37</v>
      </c>
      <c r="E9" s="9"/>
      <c r="F9" s="9">
        <v>43909</v>
      </c>
      <c r="G9" s="10" t="s">
        <v>38</v>
      </c>
      <c r="H9" s="10" t="s">
        <v>36</v>
      </c>
      <c r="I9" s="11" t="s">
        <v>23</v>
      </c>
      <c r="J9" s="12">
        <v>1122.92</v>
      </c>
      <c r="K9" s="12">
        <v>23.14</v>
      </c>
      <c r="L9" s="12">
        <v>92.29</v>
      </c>
      <c r="M9" s="12">
        <v>92.27</v>
      </c>
      <c r="N9" s="12">
        <f t="shared" si="0"/>
        <v>1146.0800000000002</v>
      </c>
      <c r="O9" s="13">
        <v>61459</v>
      </c>
      <c r="P9" s="14" t="s">
        <v>39</v>
      </c>
    </row>
    <row r="10" spans="1:16" ht="15" x14ac:dyDescent="0.25">
      <c r="A10" s="7"/>
      <c r="B10" s="8"/>
      <c r="C10" s="15"/>
      <c r="D10" s="16"/>
      <c r="E10" s="15"/>
      <c r="F10" s="15"/>
      <c r="G10" s="16"/>
      <c r="H10" s="16"/>
      <c r="I10" s="17"/>
      <c r="J10" s="18"/>
      <c r="K10" s="18"/>
      <c r="L10" s="18"/>
      <c r="M10" s="18"/>
      <c r="N10" s="12">
        <f t="shared" ref="N10" si="1">J10+K10+L10-M10</f>
        <v>0</v>
      </c>
      <c r="O10" s="16"/>
      <c r="P10" s="17"/>
    </row>
    <row r="11" spans="1:16" ht="16.5" thickBot="1" x14ac:dyDescent="0.3">
      <c r="A11" s="26" t="s">
        <v>20</v>
      </c>
      <c r="B11" s="27"/>
      <c r="C11" s="28"/>
      <c r="D11" s="29"/>
      <c r="E11" s="29"/>
      <c r="F11" s="29"/>
      <c r="G11" s="30"/>
      <c r="H11" s="29"/>
      <c r="I11" s="30"/>
      <c r="J11" s="31"/>
      <c r="K11" s="31"/>
      <c r="L11" s="31"/>
      <c r="M11" s="31"/>
      <c r="N11" s="32">
        <f>SUM(N5:N10)</f>
        <v>3881.34</v>
      </c>
      <c r="O11" s="29"/>
      <c r="P11" s="33"/>
    </row>
    <row r="12" spans="1:16" ht="16.5" thickBot="1" x14ac:dyDescent="0.3">
      <c r="A12" s="34" t="s">
        <v>0</v>
      </c>
      <c r="B12" s="35"/>
      <c r="C12" s="36"/>
      <c r="D12" s="37"/>
      <c r="E12" s="37"/>
      <c r="F12" s="37"/>
      <c r="G12" s="35"/>
      <c r="H12" s="37"/>
      <c r="I12" s="35"/>
      <c r="J12" s="38"/>
      <c r="K12" s="38"/>
      <c r="L12" s="38"/>
      <c r="M12" s="38"/>
      <c r="N12" s="38"/>
      <c r="O12" s="37"/>
      <c r="P12" s="39"/>
    </row>
    <row r="14" spans="1:16" x14ac:dyDescent="0.2">
      <c r="A14" s="1"/>
    </row>
    <row r="17" spans="14:14" x14ac:dyDescent="0.2">
      <c r="N17" s="50"/>
    </row>
  </sheetData>
  <mergeCells count="3">
    <mergeCell ref="A1:P1"/>
    <mergeCell ref="A2:P2"/>
    <mergeCell ref="A3:P3"/>
  </mergeCells>
  <pageMargins left="0.39370078740157477" right="0.39370078740157477" top="0.78740157480314954" bottom="0.59055118110236215" header="0.19685039370078738" footer="0.19685039370078738"/>
  <pageSetup paperSize="9" scale="5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CROMT 2020</vt:lpstr>
      <vt:lpstr>'CROMT 2020'!Area_de_impressao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asantos</dc:creator>
  <cp:lastModifiedBy>Fi</cp:lastModifiedBy>
  <cp:lastPrinted>2017-09-15T16:33:37Z</cp:lastPrinted>
  <dcterms:created xsi:type="dcterms:W3CDTF">2016-06-07T15:15:34Z</dcterms:created>
  <dcterms:modified xsi:type="dcterms:W3CDTF">2020-04-15T18:27:06Z</dcterms:modified>
</cp:coreProperties>
</file>