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2018\Relatório de Passagens Aéreas do CROMT\"/>
    </mc:Choice>
  </mc:AlternateContent>
  <bookViews>
    <workbookView xWindow="0" yWindow="0" windowWidth="20490" windowHeight="7755"/>
  </bookViews>
  <sheets>
    <sheet name="CROMT 06-2018" sheetId="7" r:id="rId1"/>
  </sheets>
  <definedNames>
    <definedName name="_xlnm._FilterDatabase" localSheetId="0" hidden="1">'CROMT 06-2018'!$J$3:$J$53</definedName>
    <definedName name="_xlnm.Print_Area" localSheetId="0">'CROMT 06-2018'!$A$1:$Q$51</definedName>
  </definedNames>
  <calcPr calcId="152511"/>
</workbook>
</file>

<file path=xl/calcChain.xml><?xml version="1.0" encoding="utf-8"?>
<calcChain xmlns="http://schemas.openxmlformats.org/spreadsheetml/2006/main">
  <c r="N12" i="7" l="1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11" i="7"/>
  <c r="O6" i="7" l="1"/>
  <c r="O7" i="7"/>
  <c r="O8" i="7"/>
  <c r="O10" i="7"/>
  <c r="O49" i="7"/>
  <c r="O5" i="7"/>
  <c r="O50" i="7" l="1"/>
</calcChain>
</file>

<file path=xl/sharedStrings.xml><?xml version="1.0" encoding="utf-8"?>
<sst xmlns="http://schemas.openxmlformats.org/spreadsheetml/2006/main" count="279" uniqueCount="91">
  <si>
    <t>Total Geral</t>
  </si>
  <si>
    <t>C.Custo</t>
  </si>
  <si>
    <t>Solicitante</t>
  </si>
  <si>
    <t>Nota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</si>
  <si>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</si>
  <si>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</si>
  <si>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</si>
  <si>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</si>
  <si>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</si>
  <si>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</si>
  <si>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</si>
  <si>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</si>
  <si>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</si>
  <si>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</si>
  <si>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</si>
  <si>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</si>
  <si>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</si>
  <si>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CONSELHO REGIONAL DE ODONTOLOGIA DE MT</t>
  </si>
  <si>
    <t>C. Regional de MT</t>
  </si>
  <si>
    <t>Gerência</t>
  </si>
  <si>
    <t>Fee/RAV</t>
  </si>
  <si>
    <t xml:space="preserve">Total Cliente: CRO                                               </t>
  </si>
  <si>
    <t>CLAUDIA ALMEIDA GOMES</t>
  </si>
  <si>
    <t>TKT / VERF</t>
  </si>
  <si>
    <t>CGB-BSB</t>
  </si>
  <si>
    <t>LATAM</t>
  </si>
  <si>
    <t>CHRISTIANNY MRS CARVALHO</t>
  </si>
  <si>
    <t>AD 2855</t>
  </si>
  <si>
    <t>LA 3599</t>
  </si>
  <si>
    <t>BSB - CGB</t>
  </si>
  <si>
    <t>AZUL</t>
  </si>
  <si>
    <t>Período de Emissão em: 05/2018 com pagamento da Fatura em 06/06/2018</t>
  </si>
  <si>
    <t>AD 2866</t>
  </si>
  <si>
    <t>LA 3674</t>
  </si>
  <si>
    <t>G3 1721</t>
  </si>
  <si>
    <t>G3 1714</t>
  </si>
  <si>
    <t>GOL LINHAS AEREAS</t>
  </si>
  <si>
    <t>LUIZ EVARISTO RICCI VOLPATO</t>
  </si>
  <si>
    <t>FJ1SFE</t>
  </si>
  <si>
    <t>CGB/GIG</t>
  </si>
  <si>
    <t>LUIZ EVARISTO RICCI VOLPAT</t>
  </si>
  <si>
    <t>SGZU8A</t>
  </si>
  <si>
    <t>CGB/OPS/SMT</t>
  </si>
  <si>
    <t>SANDRO MARCO STEFANINI D</t>
  </si>
  <si>
    <t>CJ6V3B</t>
  </si>
  <si>
    <t>BSB/CGB</t>
  </si>
  <si>
    <t>CHRISTIANNY CARVALHO</t>
  </si>
  <si>
    <t>FYZI9P</t>
  </si>
  <si>
    <t>CGB/BSB</t>
  </si>
  <si>
    <t>TAM</t>
  </si>
  <si>
    <t>GOL</t>
  </si>
  <si>
    <t>BE4G4V</t>
  </si>
  <si>
    <t>CGB/BSB/CGB</t>
  </si>
  <si>
    <t>F8GFXI</t>
  </si>
  <si>
    <t>CGB/BPG/CGB</t>
  </si>
  <si>
    <t>BRUNNA BRAGA</t>
  </si>
  <si>
    <t>CLAUDIA GOMES</t>
  </si>
  <si>
    <t>QEQ9UG</t>
  </si>
  <si>
    <t>CGB/ROO/CGB</t>
  </si>
  <si>
    <t>CLAUDIA GOMES/BRUNNA BRAGA</t>
  </si>
  <si>
    <t>PY6Z5C</t>
  </si>
  <si>
    <t>CGB/POA/CGB</t>
  </si>
  <si>
    <t>FDBD9L</t>
  </si>
  <si>
    <t>CGB/VIX</t>
  </si>
  <si>
    <t>BFLFPA</t>
  </si>
  <si>
    <t>VIX/CGB</t>
  </si>
  <si>
    <t>U77ZWB</t>
  </si>
  <si>
    <t>GDMG5G</t>
  </si>
  <si>
    <t>CGB/OPS/CGB</t>
  </si>
  <si>
    <t>SANDRO MARCO STEFANINI DE ALMEIDA</t>
  </si>
  <si>
    <t>UGSZ2N</t>
  </si>
  <si>
    <t>JOAO VITOR BRAGA</t>
  </si>
  <si>
    <t>OKSKQR</t>
  </si>
  <si>
    <t>N6PHQB</t>
  </si>
  <si>
    <t>CANDIDA SOARES LEQUE</t>
  </si>
  <si>
    <t>F8NFPI</t>
  </si>
  <si>
    <t>JESSICA CASTRO FRANCISCHINI</t>
  </si>
  <si>
    <t>FEQT3Q</t>
  </si>
  <si>
    <t>CGB/SDU/CGB</t>
  </si>
  <si>
    <t>TMT48Q</t>
  </si>
  <si>
    <t>SANDRO MARCO ALMEIDA</t>
  </si>
  <si>
    <t>AVIANCA</t>
  </si>
  <si>
    <t>GRU/CGB/GRU</t>
  </si>
  <si>
    <t>GABRIEL SILVA RODRIGUES</t>
  </si>
  <si>
    <t>LUIZ EVARISTO VOLPATO</t>
  </si>
  <si>
    <t>SFZW5T</t>
  </si>
  <si>
    <t>FEYSKG</t>
  </si>
  <si>
    <t>XLHKGW</t>
  </si>
  <si>
    <t>CGB/RBR/CGB</t>
  </si>
  <si>
    <t>SJYYXK</t>
  </si>
  <si>
    <t>26/003/18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</si>
</sst>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5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164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right"/>
    </xf>
    <xf numFmtId="0" fontId="1" fillId="2" borderId="19" xfId="0" applyFont="1" applyFill="1" applyBorder="1"/>
    <xf numFmtId="0" fontId="5" fillId="3" borderId="12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21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right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3" fillId="0" borderId="5" xfId="0" applyFont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B7" zoomScaleNormal="100" workbookViewId="0">
      <selection activeCell="E8" sqref="E8"/>
    </sheetView>
  </sheetViews>
  <sheetFormatPr defaultRowHeight="12.75" x14ac:dyDescent="0.2"/>
  <cols>
    <col min="1" max="1" width="19.7109375" customWidth="1"/>
    <col min="2" max="2" width="10.7109375" bestFit="1" customWidth="1"/>
    <col min="3" max="3" width="6.5703125" style="2" customWidth="1"/>
    <col min="4" max="4" width="11" style="42" customWidth="1"/>
    <col min="5" max="5" width="11.7109375" style="3" customWidth="1"/>
    <col min="6" max="6" width="10.28515625" style="3" bestFit="1" customWidth="1"/>
    <col min="7" max="7" width="11.85546875" style="3" bestFit="1" customWidth="1"/>
    <col min="8" max="8" width="14.140625" style="44" customWidth="1"/>
    <col min="9" max="9" width="20.7109375" style="45" bestFit="1" customWidth="1"/>
    <col min="10" max="10" width="37.28515625" customWidth="1"/>
    <col min="11" max="11" width="9.140625" style="4" customWidth="1"/>
    <col min="12" max="12" width="9.28515625" style="4" bestFit="1" customWidth="1"/>
    <col min="13" max="13" width="8.85546875" style="4" bestFit="1" customWidth="1"/>
    <col min="14" max="14" width="13.42578125" style="4" customWidth="1"/>
    <col min="15" max="15" width="11.7109375" style="4" customWidth="1"/>
    <col min="16" max="16" width="7.5703125" style="3" customWidth="1"/>
    <col min="17" max="17" width="13.42578125" customWidth="1"/>
  </cols>
  <sheetData>
    <row r="1" spans="1:17" ht="18" x14ac:dyDescent="0.2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15.75" x14ac:dyDescent="0.25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5" x14ac:dyDescent="0.25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x14ac:dyDescent="0.2">
      <c r="A4" s="27" t="s">
        <v>1</v>
      </c>
      <c r="B4" s="8" t="s">
        <v>2</v>
      </c>
      <c r="C4" s="7" t="s">
        <v>3</v>
      </c>
      <c r="D4" s="38" t="s">
        <v>4</v>
      </c>
      <c r="E4" s="8" t="s">
        <v>23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28" t="s">
        <v>10</v>
      </c>
      <c r="L4" s="28" t="s">
        <v>11</v>
      </c>
      <c r="M4" s="28" t="s">
        <v>20</v>
      </c>
      <c r="N4" s="9" t="s">
        <v>12</v>
      </c>
      <c r="O4" s="9" t="s">
        <v>13</v>
      </c>
      <c r="P4" s="10" t="s">
        <v>14</v>
      </c>
      <c r="Q4" s="18" t="s">
        <v>15</v>
      </c>
    </row>
    <row r="5" spans="1:17" x14ac:dyDescent="0.2">
      <c r="A5" s="19" t="s">
        <v>18</v>
      </c>
      <c r="B5" s="15" t="s">
        <v>19</v>
      </c>
      <c r="C5" s="11"/>
      <c r="D5" s="41">
        <v>43229</v>
      </c>
      <c r="E5" s="16" t="s">
        <v>28</v>
      </c>
      <c r="F5" s="41">
        <v>43235</v>
      </c>
      <c r="G5" s="41"/>
      <c r="H5" s="16" t="s">
        <v>24</v>
      </c>
      <c r="I5" s="16" t="s">
        <v>25</v>
      </c>
      <c r="J5" s="55" t="s">
        <v>26</v>
      </c>
      <c r="K5" s="46">
        <v>790.2</v>
      </c>
      <c r="L5" s="46">
        <v>31.27</v>
      </c>
      <c r="M5" s="46">
        <v>79.02</v>
      </c>
      <c r="N5" s="46">
        <v>79.010000000000005</v>
      </c>
      <c r="O5" s="46">
        <f>K5+L5+M5-N5</f>
        <v>821.48</v>
      </c>
      <c r="P5" s="16">
        <v>51442</v>
      </c>
      <c r="Q5" s="17"/>
    </row>
    <row r="6" spans="1:17" x14ac:dyDescent="0.2">
      <c r="A6" s="19" t="s">
        <v>18</v>
      </c>
      <c r="B6" s="15" t="s">
        <v>19</v>
      </c>
      <c r="C6" s="11"/>
      <c r="D6" s="41">
        <v>43229</v>
      </c>
      <c r="E6" s="16" t="s">
        <v>27</v>
      </c>
      <c r="F6" s="41"/>
      <c r="G6" s="41">
        <v>43236</v>
      </c>
      <c r="H6" s="16" t="s">
        <v>29</v>
      </c>
      <c r="I6" s="16" t="s">
        <v>30</v>
      </c>
      <c r="J6" s="55" t="s">
        <v>26</v>
      </c>
      <c r="K6" s="46">
        <v>382.61</v>
      </c>
      <c r="L6" s="46">
        <v>66.290000000000006</v>
      </c>
      <c r="M6" s="46">
        <v>0</v>
      </c>
      <c r="N6" s="46">
        <v>38.25</v>
      </c>
      <c r="O6" s="46">
        <f t="shared" ref="O6:O10" si="0">K6+L6+M6-N6</f>
        <v>410.65000000000003</v>
      </c>
      <c r="P6" s="16">
        <v>51442</v>
      </c>
      <c r="Q6" s="17"/>
    </row>
    <row r="7" spans="1:17" x14ac:dyDescent="0.2">
      <c r="A7" s="19" t="s">
        <v>18</v>
      </c>
      <c r="B7" s="15" t="s">
        <v>19</v>
      </c>
      <c r="C7" s="11"/>
      <c r="D7" s="41">
        <v>43224</v>
      </c>
      <c r="E7" s="16" t="s">
        <v>32</v>
      </c>
      <c r="F7" s="41">
        <v>43242</v>
      </c>
      <c r="G7" s="41"/>
      <c r="H7" s="16" t="s">
        <v>24</v>
      </c>
      <c r="I7" s="16" t="s">
        <v>30</v>
      </c>
      <c r="J7" s="55" t="s">
        <v>22</v>
      </c>
      <c r="K7" s="46">
        <v>296.91000000000003</v>
      </c>
      <c r="L7" s="46">
        <v>31.27</v>
      </c>
      <c r="M7" s="46">
        <v>30</v>
      </c>
      <c r="N7" s="46">
        <v>29.99</v>
      </c>
      <c r="O7" s="46">
        <f t="shared" si="0"/>
        <v>328.19</v>
      </c>
      <c r="P7" s="16">
        <v>51442</v>
      </c>
      <c r="Q7" s="17"/>
    </row>
    <row r="8" spans="1:17" x14ac:dyDescent="0.2">
      <c r="A8" s="19" t="s">
        <v>18</v>
      </c>
      <c r="B8" s="15" t="s">
        <v>19</v>
      </c>
      <c r="C8" s="11"/>
      <c r="D8" s="41">
        <v>43224</v>
      </c>
      <c r="E8" s="16" t="s">
        <v>33</v>
      </c>
      <c r="F8" s="41"/>
      <c r="G8" s="41">
        <v>43243</v>
      </c>
      <c r="H8" s="16" t="s">
        <v>29</v>
      </c>
      <c r="I8" s="16" t="s">
        <v>25</v>
      </c>
      <c r="J8" s="55" t="s">
        <v>22</v>
      </c>
      <c r="K8" s="46">
        <v>664</v>
      </c>
      <c r="L8" s="46">
        <v>28.03</v>
      </c>
      <c r="M8" s="46">
        <v>66.400000000000006</v>
      </c>
      <c r="N8" s="46">
        <v>66.39</v>
      </c>
      <c r="O8" s="46">
        <f t="shared" si="0"/>
        <v>692.04</v>
      </c>
      <c r="P8" s="16">
        <v>51442</v>
      </c>
      <c r="Q8" s="17"/>
    </row>
    <row r="9" spans="1:17" x14ac:dyDescent="0.2">
      <c r="A9" s="19" t="s">
        <v>18</v>
      </c>
      <c r="B9" s="15" t="s">
        <v>19</v>
      </c>
      <c r="C9" s="11"/>
      <c r="D9" s="41">
        <v>43223</v>
      </c>
      <c r="E9" s="16" t="s">
        <v>34</v>
      </c>
      <c r="F9" s="41">
        <v>43255</v>
      </c>
      <c r="G9" s="41"/>
      <c r="H9" s="16" t="s">
        <v>24</v>
      </c>
      <c r="I9" s="16" t="s">
        <v>36</v>
      </c>
      <c r="J9" s="55" t="s">
        <v>37</v>
      </c>
      <c r="K9" s="46"/>
      <c r="L9" s="46"/>
      <c r="M9" s="46"/>
      <c r="N9" s="46"/>
      <c r="O9" s="46"/>
      <c r="P9" s="16">
        <v>51442</v>
      </c>
      <c r="Q9" s="17"/>
    </row>
    <row r="10" spans="1:17" x14ac:dyDescent="0.2">
      <c r="A10" s="19" t="s">
        <v>18</v>
      </c>
      <c r="B10" s="15" t="s">
        <v>19</v>
      </c>
      <c r="C10" s="11"/>
      <c r="D10" s="41">
        <v>43223</v>
      </c>
      <c r="E10" s="16" t="s">
        <v>35</v>
      </c>
      <c r="F10" s="16"/>
      <c r="G10" s="41">
        <v>43256</v>
      </c>
      <c r="H10" s="16" t="s">
        <v>29</v>
      </c>
      <c r="I10" s="16" t="s">
        <v>36</v>
      </c>
      <c r="J10" s="55" t="s">
        <v>37</v>
      </c>
      <c r="K10" s="46">
        <v>767.56</v>
      </c>
      <c r="L10" s="46">
        <v>59.3</v>
      </c>
      <c r="M10" s="46">
        <v>0</v>
      </c>
      <c r="N10" s="46">
        <v>0</v>
      </c>
      <c r="O10" s="46">
        <f t="shared" si="0"/>
        <v>826.8599999999999</v>
      </c>
      <c r="P10" s="16">
        <v>51442</v>
      </c>
      <c r="Q10" s="17"/>
    </row>
    <row r="11" spans="1:17" x14ac:dyDescent="0.2">
      <c r="A11" s="19" t="s">
        <v>18</v>
      </c>
      <c r="B11" s="15" t="s">
        <v>19</v>
      </c>
      <c r="C11" s="43"/>
      <c r="D11" s="47">
        <v>43192</v>
      </c>
      <c r="E11" s="48" t="s">
        <v>38</v>
      </c>
      <c r="F11" s="47">
        <v>43185</v>
      </c>
      <c r="G11" s="47">
        <v>43186</v>
      </c>
      <c r="H11" s="48" t="s">
        <v>39</v>
      </c>
      <c r="I11" s="48" t="s">
        <v>30</v>
      </c>
      <c r="J11" s="56" t="s">
        <v>40</v>
      </c>
      <c r="K11" s="46">
        <v>1044.72</v>
      </c>
      <c r="L11" s="46">
        <v>104.47</v>
      </c>
      <c r="M11" s="46">
        <v>62.54</v>
      </c>
      <c r="N11" s="46">
        <f>K11+L11+M11-O11</f>
        <v>104.46000000000004</v>
      </c>
      <c r="O11" s="46">
        <v>1107.27</v>
      </c>
      <c r="P11" s="16"/>
      <c r="Q11" s="17"/>
    </row>
    <row r="12" spans="1:17" x14ac:dyDescent="0.2">
      <c r="A12" s="19" t="s">
        <v>18</v>
      </c>
      <c r="B12" s="15" t="s">
        <v>19</v>
      </c>
      <c r="C12" s="43"/>
      <c r="D12" s="47">
        <v>43210</v>
      </c>
      <c r="E12" s="48" t="s">
        <v>41</v>
      </c>
      <c r="F12" s="47">
        <v>43210</v>
      </c>
      <c r="G12" s="47">
        <v>43211</v>
      </c>
      <c r="H12" s="48" t="s">
        <v>42</v>
      </c>
      <c r="I12" s="48" t="s">
        <v>30</v>
      </c>
      <c r="J12" s="56" t="s">
        <v>43</v>
      </c>
      <c r="K12" s="46">
        <v>491.8</v>
      </c>
      <c r="L12" s="46">
        <v>51.62</v>
      </c>
      <c r="M12" s="46">
        <v>49.18</v>
      </c>
      <c r="N12" s="46">
        <f t="shared" ref="N12:N48" si="1">K12+L12+M12-O12</f>
        <v>49.169999999999959</v>
      </c>
      <c r="O12" s="46">
        <v>543.42999999999995</v>
      </c>
      <c r="P12" s="16"/>
      <c r="Q12" s="17"/>
    </row>
    <row r="13" spans="1:17" x14ac:dyDescent="0.2">
      <c r="A13" s="19" t="s">
        <v>18</v>
      </c>
      <c r="B13" s="15" t="s">
        <v>19</v>
      </c>
      <c r="C13" s="43"/>
      <c r="D13" s="47">
        <v>42134</v>
      </c>
      <c r="E13" s="48" t="s">
        <v>44</v>
      </c>
      <c r="F13" s="47">
        <v>43236</v>
      </c>
      <c r="G13" s="48"/>
      <c r="H13" s="48" t="s">
        <v>45</v>
      </c>
      <c r="I13" s="48" t="s">
        <v>30</v>
      </c>
      <c r="J13" s="56" t="s">
        <v>46</v>
      </c>
      <c r="K13" s="46">
        <v>790.2</v>
      </c>
      <c r="L13" s="46">
        <v>31.27</v>
      </c>
      <c r="M13" s="46">
        <v>79.02</v>
      </c>
      <c r="N13" s="46">
        <f t="shared" si="1"/>
        <v>489.84000000000003</v>
      </c>
      <c r="O13" s="46">
        <v>410.65</v>
      </c>
      <c r="P13" s="16"/>
      <c r="Q13" s="17"/>
    </row>
    <row r="14" spans="1:17" x14ac:dyDescent="0.2">
      <c r="A14" s="19" t="s">
        <v>18</v>
      </c>
      <c r="B14" s="15" t="s">
        <v>19</v>
      </c>
      <c r="C14" s="43"/>
      <c r="D14" s="47">
        <v>43230</v>
      </c>
      <c r="E14" s="48" t="s">
        <v>47</v>
      </c>
      <c r="F14" s="47">
        <v>43242</v>
      </c>
      <c r="G14" s="48"/>
      <c r="H14" s="48" t="s">
        <v>48</v>
      </c>
      <c r="I14" s="48" t="s">
        <v>30</v>
      </c>
      <c r="J14" s="56" t="s">
        <v>22</v>
      </c>
      <c r="K14" s="46">
        <v>296.91000000000003</v>
      </c>
      <c r="L14" s="46">
        <v>31.27</v>
      </c>
      <c r="M14" s="46">
        <v>30</v>
      </c>
      <c r="N14" s="46">
        <f t="shared" si="1"/>
        <v>29.990000000000009</v>
      </c>
      <c r="O14" s="46">
        <v>328.19</v>
      </c>
      <c r="P14" s="16"/>
      <c r="Q14" s="17"/>
    </row>
    <row r="15" spans="1:17" x14ac:dyDescent="0.2">
      <c r="A15" s="19" t="s">
        <v>18</v>
      </c>
      <c r="B15" s="15" t="s">
        <v>19</v>
      </c>
      <c r="C15" s="43"/>
      <c r="D15" s="47">
        <v>43230</v>
      </c>
      <c r="E15" s="48">
        <v>2166850587</v>
      </c>
      <c r="F15" s="48"/>
      <c r="G15" s="48"/>
      <c r="H15" s="48" t="s">
        <v>45</v>
      </c>
      <c r="I15" s="48" t="s">
        <v>49</v>
      </c>
      <c r="J15" s="56" t="s">
        <v>22</v>
      </c>
      <c r="K15" s="46"/>
      <c r="L15" s="46"/>
      <c r="M15" s="46"/>
      <c r="N15" s="46">
        <f t="shared" si="1"/>
        <v>-692.04</v>
      </c>
      <c r="O15" s="46">
        <v>692.04</v>
      </c>
      <c r="P15" s="16"/>
      <c r="Q15" s="17"/>
    </row>
    <row r="16" spans="1:17" x14ac:dyDescent="0.2">
      <c r="A16" s="19" t="s">
        <v>18</v>
      </c>
      <c r="B16" s="15" t="s">
        <v>19</v>
      </c>
      <c r="C16" s="43"/>
      <c r="D16" s="47">
        <v>43230</v>
      </c>
      <c r="E16" s="48">
        <v>2167147983</v>
      </c>
      <c r="F16" s="48"/>
      <c r="G16" s="48"/>
      <c r="H16" s="48" t="s">
        <v>48</v>
      </c>
      <c r="I16" s="48" t="s">
        <v>49</v>
      </c>
      <c r="J16" s="56" t="s">
        <v>46</v>
      </c>
      <c r="K16" s="46"/>
      <c r="L16" s="46"/>
      <c r="M16" s="46"/>
      <c r="N16" s="46">
        <f t="shared" si="1"/>
        <v>-821.48</v>
      </c>
      <c r="O16" s="46">
        <v>821.48</v>
      </c>
      <c r="P16" s="16"/>
      <c r="Q16" s="17"/>
    </row>
    <row r="17" spans="1:17" x14ac:dyDescent="0.2">
      <c r="A17" s="19" t="s">
        <v>18</v>
      </c>
      <c r="B17" s="15" t="s">
        <v>19</v>
      </c>
      <c r="C17" s="43"/>
      <c r="D17" s="47">
        <v>43230</v>
      </c>
      <c r="E17" s="48" t="s">
        <v>51</v>
      </c>
      <c r="F17" s="47">
        <v>43255</v>
      </c>
      <c r="G17" s="47">
        <v>43256</v>
      </c>
      <c r="H17" s="48" t="s">
        <v>52</v>
      </c>
      <c r="I17" s="48" t="s">
        <v>50</v>
      </c>
      <c r="J17" s="56" t="s">
        <v>37</v>
      </c>
      <c r="K17" s="46">
        <v>767.56</v>
      </c>
      <c r="L17" s="46">
        <v>59.3</v>
      </c>
      <c r="M17" s="46"/>
      <c r="N17" s="46">
        <f t="shared" si="1"/>
        <v>0</v>
      </c>
      <c r="O17" s="46">
        <v>826.86</v>
      </c>
      <c r="P17" s="16"/>
      <c r="Q17" s="17"/>
    </row>
    <row r="18" spans="1:17" x14ac:dyDescent="0.2">
      <c r="A18" s="19" t="s">
        <v>18</v>
      </c>
      <c r="B18" s="15" t="s">
        <v>19</v>
      </c>
      <c r="C18" s="43"/>
      <c r="D18" s="47">
        <v>43258</v>
      </c>
      <c r="E18" s="48" t="s">
        <v>53</v>
      </c>
      <c r="F18" s="47">
        <v>43270</v>
      </c>
      <c r="G18" s="48"/>
      <c r="H18" s="48" t="s">
        <v>54</v>
      </c>
      <c r="I18" s="48" t="s">
        <v>30</v>
      </c>
      <c r="J18" s="56" t="s">
        <v>55</v>
      </c>
      <c r="K18" s="46">
        <v>419.8</v>
      </c>
      <c r="L18" s="46">
        <v>53.27</v>
      </c>
      <c r="M18" s="46">
        <v>41.98</v>
      </c>
      <c r="N18" s="46">
        <f t="shared" si="1"/>
        <v>41.96999999999997</v>
      </c>
      <c r="O18" s="46">
        <v>473.08</v>
      </c>
      <c r="P18" s="16"/>
      <c r="Q18" s="17"/>
    </row>
    <row r="19" spans="1:17" x14ac:dyDescent="0.2">
      <c r="A19" s="19" t="s">
        <v>18</v>
      </c>
      <c r="B19" s="15" t="s">
        <v>19</v>
      </c>
      <c r="C19" s="43"/>
      <c r="D19" s="47">
        <v>43258</v>
      </c>
      <c r="E19" s="48" t="s">
        <v>53</v>
      </c>
      <c r="F19" s="48"/>
      <c r="G19" s="47">
        <v>43271</v>
      </c>
      <c r="H19" s="48" t="s">
        <v>54</v>
      </c>
      <c r="I19" s="48" t="s">
        <v>30</v>
      </c>
      <c r="J19" s="56" t="s">
        <v>56</v>
      </c>
      <c r="K19" s="46"/>
      <c r="L19" s="46"/>
      <c r="M19" s="46"/>
      <c r="N19" s="46">
        <f t="shared" si="1"/>
        <v>-473.08</v>
      </c>
      <c r="O19" s="46">
        <v>473.08</v>
      </c>
      <c r="P19" s="16"/>
      <c r="Q19" s="17"/>
    </row>
    <row r="20" spans="1:17" x14ac:dyDescent="0.2">
      <c r="A20" s="19" t="s">
        <v>18</v>
      </c>
      <c r="B20" s="15" t="s">
        <v>19</v>
      </c>
      <c r="C20" s="43"/>
      <c r="D20" s="47">
        <v>43258</v>
      </c>
      <c r="E20" s="48" t="s">
        <v>57</v>
      </c>
      <c r="F20" s="47">
        <v>43265</v>
      </c>
      <c r="G20" s="48"/>
      <c r="H20" s="48" t="s">
        <v>58</v>
      </c>
      <c r="I20" s="48" t="s">
        <v>30</v>
      </c>
      <c r="J20" s="56" t="s">
        <v>59</v>
      </c>
      <c r="K20" s="46">
        <v>1078.28</v>
      </c>
      <c r="L20" s="46">
        <v>96.08</v>
      </c>
      <c r="M20" s="46">
        <v>103.24</v>
      </c>
      <c r="N20" s="46">
        <f t="shared" si="1"/>
        <v>96.069999999999936</v>
      </c>
      <c r="O20" s="46">
        <v>1181.53</v>
      </c>
      <c r="P20" s="16"/>
      <c r="Q20" s="17"/>
    </row>
    <row r="21" spans="1:17" x14ac:dyDescent="0.2">
      <c r="A21" s="19" t="s">
        <v>18</v>
      </c>
      <c r="B21" s="15" t="s">
        <v>19</v>
      </c>
      <c r="C21" s="43"/>
      <c r="D21" s="47">
        <v>43262</v>
      </c>
      <c r="E21" s="48" t="s">
        <v>60</v>
      </c>
      <c r="F21" s="47">
        <v>43278</v>
      </c>
      <c r="G21" s="47">
        <v>43280</v>
      </c>
      <c r="H21" s="48" t="s">
        <v>61</v>
      </c>
      <c r="I21" s="48" t="s">
        <v>30</v>
      </c>
      <c r="J21" s="56" t="s">
        <v>37</v>
      </c>
      <c r="K21" s="46">
        <v>1603.72</v>
      </c>
      <c r="L21" s="46">
        <v>141.37</v>
      </c>
      <c r="M21" s="46">
        <v>61.05</v>
      </c>
      <c r="N21" s="46">
        <f t="shared" si="1"/>
        <v>141.36000000000013</v>
      </c>
      <c r="O21" s="46">
        <v>1664.78</v>
      </c>
      <c r="P21" s="16"/>
      <c r="Q21" s="17"/>
    </row>
    <row r="22" spans="1:17" x14ac:dyDescent="0.2">
      <c r="A22" s="19" t="s">
        <v>18</v>
      </c>
      <c r="B22" s="15" t="s">
        <v>19</v>
      </c>
      <c r="C22" s="43"/>
      <c r="D22" s="47">
        <v>43272</v>
      </c>
      <c r="E22" s="48" t="s">
        <v>57</v>
      </c>
      <c r="F22" s="47">
        <v>43265</v>
      </c>
      <c r="G22" s="47">
        <v>43174</v>
      </c>
      <c r="H22" s="48" t="s">
        <v>58</v>
      </c>
      <c r="I22" s="48" t="s">
        <v>30</v>
      </c>
      <c r="J22" s="56" t="s">
        <v>59</v>
      </c>
      <c r="K22" s="46">
        <v>1078.28</v>
      </c>
      <c r="L22" s="46">
        <v>96.08</v>
      </c>
      <c r="M22" s="46">
        <v>103.24</v>
      </c>
      <c r="N22" s="46">
        <f t="shared" si="1"/>
        <v>1181.52</v>
      </c>
      <c r="O22" s="46">
        <v>96.08</v>
      </c>
      <c r="P22" s="16"/>
      <c r="Q22" s="17"/>
    </row>
    <row r="23" spans="1:17" x14ac:dyDescent="0.2">
      <c r="A23" s="19" t="s">
        <v>18</v>
      </c>
      <c r="B23" s="15" t="s">
        <v>19</v>
      </c>
      <c r="C23" s="43"/>
      <c r="D23" s="47">
        <v>43295</v>
      </c>
      <c r="E23" s="48" t="s">
        <v>62</v>
      </c>
      <c r="F23" s="47">
        <v>43317</v>
      </c>
      <c r="G23" s="48"/>
      <c r="H23" s="48" t="s">
        <v>63</v>
      </c>
      <c r="I23" s="48" t="s">
        <v>50</v>
      </c>
      <c r="J23" s="56" t="s">
        <v>46</v>
      </c>
      <c r="K23" s="46">
        <v>457.99</v>
      </c>
      <c r="L23" s="46">
        <v>73.03</v>
      </c>
      <c r="M23" s="46"/>
      <c r="N23" s="46">
        <f t="shared" si="1"/>
        <v>42.149999999999977</v>
      </c>
      <c r="O23" s="46">
        <v>488.87</v>
      </c>
      <c r="P23" s="16"/>
      <c r="Q23" s="17"/>
    </row>
    <row r="24" spans="1:17" x14ac:dyDescent="0.2">
      <c r="A24" s="19" t="s">
        <v>18</v>
      </c>
      <c r="B24" s="15" t="s">
        <v>19</v>
      </c>
      <c r="C24" s="43"/>
      <c r="D24" s="47">
        <v>43295</v>
      </c>
      <c r="E24" s="48" t="s">
        <v>64</v>
      </c>
      <c r="F24" s="47">
        <v>43319</v>
      </c>
      <c r="G24" s="48"/>
      <c r="H24" s="48" t="s">
        <v>65</v>
      </c>
      <c r="I24" s="48" t="s">
        <v>30</v>
      </c>
      <c r="J24" s="56" t="s">
        <v>46</v>
      </c>
      <c r="K24" s="46">
        <v>373.41</v>
      </c>
      <c r="L24" s="46">
        <v>40</v>
      </c>
      <c r="M24" s="46">
        <v>31.27</v>
      </c>
      <c r="N24" s="46">
        <f t="shared" si="1"/>
        <v>39.990000000000009</v>
      </c>
      <c r="O24" s="46">
        <v>404.69</v>
      </c>
      <c r="P24" s="16"/>
      <c r="Q24" s="17"/>
    </row>
    <row r="25" spans="1:17" x14ac:dyDescent="0.2">
      <c r="A25" s="19" t="s">
        <v>18</v>
      </c>
      <c r="B25" s="15" t="s">
        <v>19</v>
      </c>
      <c r="C25" s="43"/>
      <c r="D25" s="47">
        <v>43312</v>
      </c>
      <c r="E25" s="48">
        <v>2174086497</v>
      </c>
      <c r="F25" s="47">
        <v>43319</v>
      </c>
      <c r="G25" s="48"/>
      <c r="H25" s="48" t="s">
        <v>65</v>
      </c>
      <c r="I25" s="48" t="s">
        <v>49</v>
      </c>
      <c r="J25" s="56" t="s">
        <v>37</v>
      </c>
      <c r="K25" s="46">
        <v>773</v>
      </c>
      <c r="L25" s="46">
        <v>24.57</v>
      </c>
      <c r="M25" s="46">
        <v>71.3</v>
      </c>
      <c r="N25" s="46">
        <f t="shared" si="1"/>
        <v>71.289999999999964</v>
      </c>
      <c r="O25" s="46">
        <v>797.58</v>
      </c>
      <c r="P25" s="16"/>
      <c r="Q25" s="17"/>
    </row>
    <row r="26" spans="1:17" x14ac:dyDescent="0.2">
      <c r="A26" s="19" t="s">
        <v>18</v>
      </c>
      <c r="B26" s="15" t="s">
        <v>19</v>
      </c>
      <c r="C26" s="43"/>
      <c r="D26" s="47">
        <v>43312</v>
      </c>
      <c r="E26" s="48" t="s">
        <v>66</v>
      </c>
      <c r="F26" s="47">
        <v>43317</v>
      </c>
      <c r="G26" s="48"/>
      <c r="H26" s="48" t="s">
        <v>63</v>
      </c>
      <c r="I26" s="48" t="s">
        <v>30</v>
      </c>
      <c r="J26" s="56" t="s">
        <v>37</v>
      </c>
      <c r="K26" s="46">
        <v>1797.51</v>
      </c>
      <c r="L26" s="46">
        <v>167.75</v>
      </c>
      <c r="M26" s="46">
        <v>31.27</v>
      </c>
      <c r="N26" s="46">
        <f t="shared" si="1"/>
        <v>167.74</v>
      </c>
      <c r="O26" s="46">
        <v>1828.79</v>
      </c>
      <c r="P26" s="16"/>
      <c r="Q26" s="17"/>
    </row>
    <row r="27" spans="1:17" x14ac:dyDescent="0.2">
      <c r="A27" s="19" t="s">
        <v>18</v>
      </c>
      <c r="B27" s="15" t="s">
        <v>19</v>
      </c>
      <c r="C27" s="43"/>
      <c r="D27" s="47">
        <v>43342</v>
      </c>
      <c r="E27" s="48" t="s">
        <v>67</v>
      </c>
      <c r="F27" s="47">
        <v>43362</v>
      </c>
      <c r="G27" s="47">
        <v>43363</v>
      </c>
      <c r="H27" s="48" t="s">
        <v>68</v>
      </c>
      <c r="I27" s="48" t="s">
        <v>30</v>
      </c>
      <c r="J27" s="56" t="s">
        <v>69</v>
      </c>
      <c r="K27" s="46">
        <v>559.62</v>
      </c>
      <c r="L27" s="46">
        <v>55.96</v>
      </c>
      <c r="M27" s="46">
        <v>51.62</v>
      </c>
      <c r="N27" s="46">
        <f t="shared" si="1"/>
        <v>55.950000000000045</v>
      </c>
      <c r="O27" s="46">
        <v>611.25</v>
      </c>
      <c r="P27" s="16"/>
      <c r="Q27" s="17"/>
    </row>
    <row r="28" spans="1:17" x14ac:dyDescent="0.2">
      <c r="A28" s="19" t="s">
        <v>18</v>
      </c>
      <c r="B28" s="15" t="s">
        <v>19</v>
      </c>
      <c r="C28" s="43"/>
      <c r="D28" s="47">
        <v>43347</v>
      </c>
      <c r="E28" s="48" t="s">
        <v>70</v>
      </c>
      <c r="F28" s="47">
        <v>43362</v>
      </c>
      <c r="G28" s="47">
        <v>43363</v>
      </c>
      <c r="H28" s="48" t="s">
        <v>68</v>
      </c>
      <c r="I28" s="48" t="s">
        <v>30</v>
      </c>
      <c r="J28" s="56" t="s">
        <v>71</v>
      </c>
      <c r="K28" s="46">
        <v>690.62</v>
      </c>
      <c r="L28" s="46">
        <v>60.46</v>
      </c>
      <c r="M28" s="46">
        <v>51.62</v>
      </c>
      <c r="N28" s="46">
        <f t="shared" si="1"/>
        <v>60.450000000000045</v>
      </c>
      <c r="O28" s="46">
        <v>742.25</v>
      </c>
      <c r="P28" s="16"/>
      <c r="Q28" s="17"/>
    </row>
    <row r="29" spans="1:17" x14ac:dyDescent="0.2">
      <c r="A29" s="19" t="s">
        <v>18</v>
      </c>
      <c r="B29" s="15" t="s">
        <v>19</v>
      </c>
      <c r="C29" s="43"/>
      <c r="D29" s="47">
        <v>43347</v>
      </c>
      <c r="E29" s="48" t="s">
        <v>72</v>
      </c>
      <c r="F29" s="47">
        <v>43364</v>
      </c>
      <c r="G29" s="47">
        <v>43365</v>
      </c>
      <c r="H29" s="48" t="s">
        <v>58</v>
      </c>
      <c r="I29" s="48" t="s">
        <v>30</v>
      </c>
      <c r="J29" s="56" t="s">
        <v>71</v>
      </c>
      <c r="K29" s="46">
        <v>383.42</v>
      </c>
      <c r="L29" s="46">
        <v>40</v>
      </c>
      <c r="M29" s="46">
        <v>51.62</v>
      </c>
      <c r="N29" s="46">
        <f t="shared" si="1"/>
        <v>39.990000000000009</v>
      </c>
      <c r="O29" s="46">
        <v>435.05</v>
      </c>
      <c r="P29" s="16"/>
      <c r="Q29" s="17"/>
    </row>
    <row r="30" spans="1:17" x14ac:dyDescent="0.2">
      <c r="A30" s="19" t="s">
        <v>18</v>
      </c>
      <c r="B30" s="15" t="s">
        <v>19</v>
      </c>
      <c r="C30" s="43"/>
      <c r="D30" s="47">
        <v>43356</v>
      </c>
      <c r="E30" s="48" t="s">
        <v>73</v>
      </c>
      <c r="F30" s="47">
        <v>43361</v>
      </c>
      <c r="G30" s="47">
        <v>43364</v>
      </c>
      <c r="H30" s="48" t="s">
        <v>68</v>
      </c>
      <c r="I30" s="48" t="s">
        <v>30</v>
      </c>
      <c r="J30" s="56" t="s">
        <v>74</v>
      </c>
      <c r="K30" s="46">
        <v>1198.1199999999999</v>
      </c>
      <c r="L30" s="46">
        <v>106.81</v>
      </c>
      <c r="M30" s="46">
        <v>51.62</v>
      </c>
      <c r="N30" s="46">
        <f t="shared" si="1"/>
        <v>106.79999999999973</v>
      </c>
      <c r="O30" s="46">
        <v>1249.75</v>
      </c>
      <c r="P30" s="16"/>
      <c r="Q30" s="17"/>
    </row>
    <row r="31" spans="1:17" x14ac:dyDescent="0.2">
      <c r="A31" s="19" t="s">
        <v>18</v>
      </c>
      <c r="B31" s="15" t="s">
        <v>19</v>
      </c>
      <c r="C31" s="43"/>
      <c r="D31" s="47">
        <v>43357</v>
      </c>
      <c r="E31" s="48" t="s">
        <v>75</v>
      </c>
      <c r="F31" s="48"/>
      <c r="G31" s="48"/>
      <c r="H31" s="48" t="s">
        <v>68</v>
      </c>
      <c r="I31" s="48" t="s">
        <v>30</v>
      </c>
      <c r="J31" s="56" t="s">
        <v>76</v>
      </c>
      <c r="K31" s="46"/>
      <c r="L31" s="46"/>
      <c r="M31" s="46"/>
      <c r="N31" s="46">
        <f t="shared" si="1"/>
        <v>-872.25</v>
      </c>
      <c r="O31" s="46">
        <v>872.25</v>
      </c>
      <c r="P31" s="16"/>
      <c r="Q31" s="17"/>
    </row>
    <row r="32" spans="1:17" x14ac:dyDescent="0.2">
      <c r="A32" s="19" t="s">
        <v>18</v>
      </c>
      <c r="B32" s="15" t="s">
        <v>19</v>
      </c>
      <c r="C32" s="43"/>
      <c r="D32" s="47">
        <v>43361</v>
      </c>
      <c r="E32" s="48" t="s">
        <v>77</v>
      </c>
      <c r="F32" s="47">
        <v>43363</v>
      </c>
      <c r="G32" s="47">
        <v>43364</v>
      </c>
      <c r="H32" s="48" t="s">
        <v>78</v>
      </c>
      <c r="I32" s="48" t="s">
        <v>30</v>
      </c>
      <c r="J32" s="56" t="s">
        <v>37</v>
      </c>
      <c r="K32" s="46">
        <v>2012.84</v>
      </c>
      <c r="L32" s="46">
        <v>176.28</v>
      </c>
      <c r="M32" s="46">
        <v>62.54</v>
      </c>
      <c r="N32" s="46">
        <f t="shared" si="1"/>
        <v>176.26999999999998</v>
      </c>
      <c r="O32" s="46">
        <v>2075.39</v>
      </c>
      <c r="P32" s="16"/>
      <c r="Q32" s="17"/>
    </row>
    <row r="33" spans="1:17" x14ac:dyDescent="0.2">
      <c r="A33" s="19" t="s">
        <v>18</v>
      </c>
      <c r="B33" s="15" t="s">
        <v>19</v>
      </c>
      <c r="C33" s="43"/>
      <c r="D33" s="47">
        <v>43378</v>
      </c>
      <c r="E33" s="48" t="s">
        <v>79</v>
      </c>
      <c r="F33" s="47">
        <v>43382</v>
      </c>
      <c r="G33" s="48"/>
      <c r="H33" s="48" t="s">
        <v>45</v>
      </c>
      <c r="I33" s="48" t="s">
        <v>50</v>
      </c>
      <c r="J33" s="56" t="s">
        <v>80</v>
      </c>
      <c r="K33" s="46">
        <v>589.95000000000005</v>
      </c>
      <c r="L33" s="46">
        <v>29.49</v>
      </c>
      <c r="M33" s="46">
        <v>54</v>
      </c>
      <c r="N33" s="46">
        <f t="shared" si="1"/>
        <v>53.990000000000009</v>
      </c>
      <c r="O33" s="46">
        <v>619.45000000000005</v>
      </c>
      <c r="P33" s="16"/>
      <c r="Q33" s="17"/>
    </row>
    <row r="34" spans="1:17" x14ac:dyDescent="0.2">
      <c r="A34" s="19" t="s">
        <v>18</v>
      </c>
      <c r="B34" s="15" t="s">
        <v>19</v>
      </c>
      <c r="C34" s="43"/>
      <c r="D34" s="47">
        <v>43378</v>
      </c>
      <c r="E34" s="48">
        <v>2179925294</v>
      </c>
      <c r="F34" s="47">
        <v>43382</v>
      </c>
      <c r="G34" s="48"/>
      <c r="H34" s="48" t="s">
        <v>48</v>
      </c>
      <c r="I34" s="48" t="s">
        <v>49</v>
      </c>
      <c r="J34" s="56" t="s">
        <v>80</v>
      </c>
      <c r="K34" s="46">
        <v>862.9</v>
      </c>
      <c r="L34" s="46">
        <v>31.27</v>
      </c>
      <c r="M34" s="46">
        <v>86.29</v>
      </c>
      <c r="N34" s="46">
        <f t="shared" si="1"/>
        <v>86.279999999999973</v>
      </c>
      <c r="O34" s="46">
        <v>894.18</v>
      </c>
      <c r="P34" s="16"/>
      <c r="Q34" s="17"/>
    </row>
    <row r="35" spans="1:17" x14ac:dyDescent="0.2">
      <c r="A35" s="19" t="s">
        <v>18</v>
      </c>
      <c r="B35" s="15" t="s">
        <v>19</v>
      </c>
      <c r="C35" s="43"/>
      <c r="D35" s="47">
        <v>43374</v>
      </c>
      <c r="E35" s="48">
        <v>2441832279</v>
      </c>
      <c r="F35" s="47">
        <v>43395</v>
      </c>
      <c r="G35" s="47">
        <v>43396</v>
      </c>
      <c r="H35" s="48" t="s">
        <v>82</v>
      </c>
      <c r="I35" s="48" t="s">
        <v>81</v>
      </c>
      <c r="J35" s="56" t="s">
        <v>83</v>
      </c>
      <c r="K35" s="46">
        <v>957.74</v>
      </c>
      <c r="L35" s="46">
        <v>62.21</v>
      </c>
      <c r="M35" s="46"/>
      <c r="N35" s="46">
        <f t="shared" si="1"/>
        <v>-9.9999999999909051E-3</v>
      </c>
      <c r="O35" s="46">
        <v>1019.96</v>
      </c>
      <c r="P35" s="16"/>
      <c r="Q35" s="17"/>
    </row>
    <row r="36" spans="1:17" x14ac:dyDescent="0.2">
      <c r="A36" s="19" t="s">
        <v>18</v>
      </c>
      <c r="B36" s="15" t="s">
        <v>19</v>
      </c>
      <c r="C36" s="43"/>
      <c r="D36" s="47">
        <v>43374</v>
      </c>
      <c r="E36" s="48">
        <v>2180899917</v>
      </c>
      <c r="F36" s="47">
        <v>43404</v>
      </c>
      <c r="G36" s="48"/>
      <c r="H36" s="48" t="s">
        <v>45</v>
      </c>
      <c r="I36" s="48" t="s">
        <v>49</v>
      </c>
      <c r="J36" s="56" t="s">
        <v>84</v>
      </c>
      <c r="K36" s="46">
        <v>309.89999999999998</v>
      </c>
      <c r="L36" s="46">
        <v>29.49</v>
      </c>
      <c r="M36" s="46"/>
      <c r="N36" s="46">
        <f t="shared" si="1"/>
        <v>-9.9999999999909051E-3</v>
      </c>
      <c r="O36" s="46">
        <v>339.4</v>
      </c>
      <c r="P36" s="16"/>
      <c r="Q36" s="17"/>
    </row>
    <row r="37" spans="1:17" x14ac:dyDescent="0.2">
      <c r="A37" s="19" t="s">
        <v>18</v>
      </c>
      <c r="B37" s="15" t="s">
        <v>19</v>
      </c>
      <c r="C37" s="43"/>
      <c r="D37" s="47">
        <v>43374</v>
      </c>
      <c r="E37" s="48" t="s">
        <v>85</v>
      </c>
      <c r="F37" s="47">
        <v>43403</v>
      </c>
      <c r="G37" s="48"/>
      <c r="H37" s="48" t="s">
        <v>48</v>
      </c>
      <c r="I37" s="48" t="s">
        <v>30</v>
      </c>
      <c r="J37" s="56" t="s">
        <v>84</v>
      </c>
      <c r="K37" s="46">
        <v>314.92</v>
      </c>
      <c r="L37" s="46">
        <v>31.27</v>
      </c>
      <c r="M37" s="46">
        <v>40</v>
      </c>
      <c r="N37" s="46">
        <f t="shared" si="1"/>
        <v>39.990000000000009</v>
      </c>
      <c r="O37" s="46">
        <v>346.2</v>
      </c>
      <c r="P37" s="16"/>
      <c r="Q37" s="17"/>
    </row>
    <row r="38" spans="1:17" x14ac:dyDescent="0.2">
      <c r="A38" s="19" t="s">
        <v>18</v>
      </c>
      <c r="B38" s="15" t="s">
        <v>19</v>
      </c>
      <c r="C38" s="43"/>
      <c r="D38" s="47">
        <v>43374</v>
      </c>
      <c r="E38" s="48" t="s">
        <v>86</v>
      </c>
      <c r="F38" s="47">
        <v>43427</v>
      </c>
      <c r="G38" s="47">
        <v>43428</v>
      </c>
      <c r="H38" s="48" t="s">
        <v>68</v>
      </c>
      <c r="I38" s="48" t="s">
        <v>30</v>
      </c>
      <c r="J38" s="56" t="s">
        <v>80</v>
      </c>
      <c r="K38" s="46">
        <v>1179.8</v>
      </c>
      <c r="L38" s="46">
        <v>108.98</v>
      </c>
      <c r="M38" s="46">
        <v>51.62</v>
      </c>
      <c r="N38" s="46">
        <f t="shared" si="1"/>
        <v>108.9699999999998</v>
      </c>
      <c r="O38" s="46">
        <v>1231.43</v>
      </c>
      <c r="P38" s="16"/>
      <c r="Q38" s="17"/>
    </row>
    <row r="39" spans="1:17" x14ac:dyDescent="0.2">
      <c r="A39" s="19" t="s">
        <v>18</v>
      </c>
      <c r="B39" s="15" t="s">
        <v>19</v>
      </c>
      <c r="C39" s="43"/>
      <c r="D39" s="47">
        <v>43374</v>
      </c>
      <c r="E39" s="48" t="s">
        <v>87</v>
      </c>
      <c r="F39" s="47">
        <v>43411</v>
      </c>
      <c r="G39" s="47">
        <v>43414</v>
      </c>
      <c r="H39" s="48" t="s">
        <v>88</v>
      </c>
      <c r="I39" s="48" t="s">
        <v>50</v>
      </c>
      <c r="J39" s="56" t="s">
        <v>84</v>
      </c>
      <c r="K39" s="46">
        <v>1772.68</v>
      </c>
      <c r="L39" s="46">
        <v>55.84</v>
      </c>
      <c r="M39" s="46">
        <v>0</v>
      </c>
      <c r="N39" s="46">
        <f t="shared" si="1"/>
        <v>-9.9999999999909051E-3</v>
      </c>
      <c r="O39" s="46">
        <v>1828.53</v>
      </c>
      <c r="P39" s="16"/>
      <c r="Q39" s="17"/>
    </row>
    <row r="40" spans="1:17" x14ac:dyDescent="0.2">
      <c r="A40" s="19" t="s">
        <v>18</v>
      </c>
      <c r="B40" s="15" t="s">
        <v>19</v>
      </c>
      <c r="C40" s="43"/>
      <c r="D40" s="47">
        <v>43405</v>
      </c>
      <c r="E40" s="48" t="s">
        <v>89</v>
      </c>
      <c r="F40" s="47">
        <v>43446</v>
      </c>
      <c r="G40" s="47">
        <v>43447</v>
      </c>
      <c r="H40" s="48" t="s">
        <v>68</v>
      </c>
      <c r="I40" s="48" t="s">
        <v>30</v>
      </c>
      <c r="J40" s="56" t="s">
        <v>37</v>
      </c>
      <c r="K40" s="46">
        <v>703.8</v>
      </c>
      <c r="L40" s="46">
        <v>65.38</v>
      </c>
      <c r="M40" s="46">
        <v>51.62</v>
      </c>
      <c r="N40" s="46">
        <f t="shared" si="1"/>
        <v>65.37</v>
      </c>
      <c r="O40" s="46">
        <v>755.43</v>
      </c>
      <c r="P40" s="16"/>
      <c r="Q40" s="17"/>
    </row>
    <row r="41" spans="1:17" x14ac:dyDescent="0.2">
      <c r="A41" s="19" t="s">
        <v>18</v>
      </c>
      <c r="B41" s="15" t="s">
        <v>19</v>
      </c>
      <c r="C41" s="43"/>
      <c r="D41" s="47">
        <v>43405</v>
      </c>
      <c r="E41" s="48" t="s">
        <v>89</v>
      </c>
      <c r="F41" s="47">
        <v>43446</v>
      </c>
      <c r="G41" s="47">
        <v>43447</v>
      </c>
      <c r="H41" s="48" t="s">
        <v>68</v>
      </c>
      <c r="I41" s="48" t="s">
        <v>30</v>
      </c>
      <c r="J41" s="56" t="s">
        <v>80</v>
      </c>
      <c r="K41" s="46">
        <v>703.8</v>
      </c>
      <c r="L41" s="46">
        <v>65.38</v>
      </c>
      <c r="M41" s="46">
        <v>51.62</v>
      </c>
      <c r="N41" s="46">
        <f t="shared" si="1"/>
        <v>65.37</v>
      </c>
      <c r="O41" s="46">
        <v>755.43</v>
      </c>
      <c r="P41" s="16"/>
      <c r="Q41" s="17"/>
    </row>
    <row r="42" spans="1:17" x14ac:dyDescent="0.2">
      <c r="A42" s="19" t="s">
        <v>18</v>
      </c>
      <c r="B42" s="15" t="s">
        <v>19</v>
      </c>
      <c r="C42" s="43"/>
      <c r="D42" s="47">
        <v>43192</v>
      </c>
      <c r="E42" s="48" t="s">
        <v>38</v>
      </c>
      <c r="F42" s="48" t="s">
        <v>90</v>
      </c>
      <c r="G42" s="47">
        <v>43186</v>
      </c>
      <c r="H42" s="48" t="s">
        <v>39</v>
      </c>
      <c r="I42" s="48" t="s">
        <v>30</v>
      </c>
      <c r="J42" s="56" t="s">
        <v>40</v>
      </c>
      <c r="K42" s="46">
        <v>1044.72</v>
      </c>
      <c r="L42" s="46">
        <v>104.47</v>
      </c>
      <c r="M42" s="46">
        <v>62.54</v>
      </c>
      <c r="N42" s="46">
        <f t="shared" si="1"/>
        <v>104.46000000000004</v>
      </c>
      <c r="O42" s="46">
        <v>1107.27</v>
      </c>
      <c r="P42" s="16"/>
      <c r="Q42" s="17"/>
    </row>
    <row r="43" spans="1:17" x14ac:dyDescent="0.2">
      <c r="A43" s="19" t="s">
        <v>18</v>
      </c>
      <c r="B43" s="15" t="s">
        <v>19</v>
      </c>
      <c r="C43" s="43"/>
      <c r="D43" s="47">
        <v>43210</v>
      </c>
      <c r="E43" s="48" t="s">
        <v>41</v>
      </c>
      <c r="F43" s="47">
        <v>43210</v>
      </c>
      <c r="G43" s="47">
        <v>43211</v>
      </c>
      <c r="H43" s="48" t="s">
        <v>42</v>
      </c>
      <c r="I43" s="48" t="s">
        <v>30</v>
      </c>
      <c r="J43" s="56" t="s">
        <v>43</v>
      </c>
      <c r="K43" s="46">
        <v>491.8</v>
      </c>
      <c r="L43" s="46">
        <v>51.62</v>
      </c>
      <c r="M43" s="46">
        <v>49.18</v>
      </c>
      <c r="N43" s="46">
        <f t="shared" si="1"/>
        <v>49.169999999999959</v>
      </c>
      <c r="O43" s="46">
        <v>543.42999999999995</v>
      </c>
      <c r="P43" s="16"/>
      <c r="Q43" s="17"/>
    </row>
    <row r="44" spans="1:17" x14ac:dyDescent="0.2">
      <c r="A44" s="19" t="s">
        <v>18</v>
      </c>
      <c r="B44" s="15" t="s">
        <v>19</v>
      </c>
      <c r="C44" s="43"/>
      <c r="D44" s="47">
        <v>42134</v>
      </c>
      <c r="E44" s="48" t="s">
        <v>44</v>
      </c>
      <c r="F44" s="47"/>
      <c r="G44" s="47">
        <v>43236</v>
      </c>
      <c r="H44" s="48" t="s">
        <v>45</v>
      </c>
      <c r="I44" s="48" t="s">
        <v>30</v>
      </c>
      <c r="J44" s="56" t="s">
        <v>46</v>
      </c>
      <c r="K44" s="46">
        <v>382.61</v>
      </c>
      <c r="L44" s="46">
        <v>66.290000000000006</v>
      </c>
      <c r="M44" s="46">
        <v>0</v>
      </c>
      <c r="N44" s="46">
        <f t="shared" si="1"/>
        <v>38.250000000000057</v>
      </c>
      <c r="O44" s="46">
        <v>410.65</v>
      </c>
      <c r="P44" s="16"/>
      <c r="Q44" s="17"/>
    </row>
    <row r="45" spans="1:17" x14ac:dyDescent="0.2">
      <c r="A45" s="19" t="s">
        <v>18</v>
      </c>
      <c r="B45" s="15" t="s">
        <v>19</v>
      </c>
      <c r="C45" s="43"/>
      <c r="D45" s="47">
        <v>43230</v>
      </c>
      <c r="E45" s="48" t="s">
        <v>47</v>
      </c>
      <c r="F45" s="47">
        <v>43242</v>
      </c>
      <c r="G45" s="48"/>
      <c r="H45" s="48" t="s">
        <v>48</v>
      </c>
      <c r="I45" s="48" t="s">
        <v>30</v>
      </c>
      <c r="J45" s="56" t="s">
        <v>22</v>
      </c>
      <c r="K45" s="46">
        <v>296.91000000000003</v>
      </c>
      <c r="L45" s="46">
        <v>31.27</v>
      </c>
      <c r="M45" s="46">
        <v>30</v>
      </c>
      <c r="N45" s="46">
        <f t="shared" si="1"/>
        <v>29.990000000000009</v>
      </c>
      <c r="O45" s="46">
        <v>328.19</v>
      </c>
      <c r="P45" s="16"/>
      <c r="Q45" s="17"/>
    </row>
    <row r="46" spans="1:17" x14ac:dyDescent="0.2">
      <c r="A46" s="19" t="s">
        <v>18</v>
      </c>
      <c r="B46" s="15" t="s">
        <v>19</v>
      </c>
      <c r="C46" s="43"/>
      <c r="D46" s="47">
        <v>43230</v>
      </c>
      <c r="E46" s="48">
        <v>2166850587</v>
      </c>
      <c r="F46" s="48"/>
      <c r="G46" s="47">
        <v>43243</v>
      </c>
      <c r="H46" s="48" t="s">
        <v>45</v>
      </c>
      <c r="I46" s="48" t="s">
        <v>49</v>
      </c>
      <c r="J46" s="56" t="s">
        <v>22</v>
      </c>
      <c r="K46" s="46">
        <v>664</v>
      </c>
      <c r="L46" s="46">
        <v>28.03</v>
      </c>
      <c r="M46" s="46">
        <v>66.400000000000006</v>
      </c>
      <c r="N46" s="46">
        <f t="shared" si="1"/>
        <v>66.389999999999986</v>
      </c>
      <c r="O46" s="46">
        <v>692.04</v>
      </c>
      <c r="P46" s="16"/>
      <c r="Q46" s="17"/>
    </row>
    <row r="47" spans="1:17" x14ac:dyDescent="0.2">
      <c r="A47" s="19" t="s">
        <v>18</v>
      </c>
      <c r="B47" s="15" t="s">
        <v>19</v>
      </c>
      <c r="C47" s="43"/>
      <c r="D47" s="47">
        <v>43230</v>
      </c>
      <c r="E47" s="48">
        <v>2167147983</v>
      </c>
      <c r="F47" s="47">
        <v>43235</v>
      </c>
      <c r="G47" s="48"/>
      <c r="H47" s="48" t="s">
        <v>48</v>
      </c>
      <c r="I47" s="48" t="s">
        <v>49</v>
      </c>
      <c r="J47" s="56" t="s">
        <v>46</v>
      </c>
      <c r="K47" s="46">
        <v>790.2</v>
      </c>
      <c r="L47" s="46">
        <v>31.27</v>
      </c>
      <c r="M47" s="46">
        <v>79.02</v>
      </c>
      <c r="N47" s="46">
        <f t="shared" si="1"/>
        <v>79.009999999999991</v>
      </c>
      <c r="O47" s="46">
        <v>821.48</v>
      </c>
      <c r="P47" s="16"/>
      <c r="Q47" s="17"/>
    </row>
    <row r="48" spans="1:17" x14ac:dyDescent="0.2">
      <c r="A48" s="19" t="s">
        <v>18</v>
      </c>
      <c r="B48" s="15" t="s">
        <v>19</v>
      </c>
      <c r="C48" s="43"/>
      <c r="D48" s="47">
        <v>43230</v>
      </c>
      <c r="E48" s="48" t="s">
        <v>51</v>
      </c>
      <c r="F48" s="47">
        <v>43255</v>
      </c>
      <c r="G48" s="47">
        <v>43256</v>
      </c>
      <c r="H48" s="48" t="s">
        <v>52</v>
      </c>
      <c r="I48" s="48" t="s">
        <v>50</v>
      </c>
      <c r="J48" s="56" t="s">
        <v>37</v>
      </c>
      <c r="K48" s="46">
        <v>767.56</v>
      </c>
      <c r="L48" s="46">
        <v>59.3</v>
      </c>
      <c r="M48" s="46">
        <v>0</v>
      </c>
      <c r="N48" s="46">
        <f t="shared" si="1"/>
        <v>0</v>
      </c>
      <c r="O48" s="46">
        <v>826.86</v>
      </c>
      <c r="P48" s="16"/>
      <c r="Q48" s="17"/>
    </row>
    <row r="49" spans="1:17" x14ac:dyDescent="0.2">
      <c r="A49" s="19"/>
      <c r="B49" s="15"/>
      <c r="C49" s="11"/>
      <c r="D49" s="39"/>
      <c r="E49" s="13"/>
      <c r="F49" s="13"/>
      <c r="G49" s="13"/>
      <c r="H49" s="13"/>
      <c r="I49" s="13"/>
      <c r="J49" s="12"/>
      <c r="K49" s="14"/>
      <c r="L49" s="14"/>
      <c r="M49" s="14"/>
      <c r="N49" s="14"/>
      <c r="O49" s="46">
        <f t="shared" ref="O49" si="2">K49+L49+M49-N49</f>
        <v>0</v>
      </c>
      <c r="P49" s="13"/>
      <c r="Q49" s="12"/>
    </row>
    <row r="50" spans="1:17" ht="13.5" thickBot="1" x14ac:dyDescent="0.25">
      <c r="A50" s="20" t="s">
        <v>21</v>
      </c>
      <c r="B50" s="5"/>
      <c r="C50" s="6"/>
      <c r="D50" s="49"/>
      <c r="E50" s="50"/>
      <c r="F50" s="50"/>
      <c r="G50" s="50"/>
      <c r="H50" s="51"/>
      <c r="I50" s="50"/>
      <c r="J50" s="51"/>
      <c r="K50" s="52"/>
      <c r="L50" s="52"/>
      <c r="M50" s="52"/>
      <c r="N50" s="52"/>
      <c r="O50" s="53">
        <f>SUM(O5:O49)</f>
        <v>33723.490000000005</v>
      </c>
      <c r="P50" s="50"/>
      <c r="Q50" s="54"/>
    </row>
    <row r="51" spans="1:17" ht="13.5" thickBot="1" x14ac:dyDescent="0.25">
      <c r="A51" s="21" t="s">
        <v>0</v>
      </c>
      <c r="B51" s="22"/>
      <c r="C51" s="23"/>
      <c r="D51" s="40"/>
      <c r="E51" s="24"/>
      <c r="F51" s="24"/>
      <c r="G51" s="24"/>
      <c r="H51" s="22"/>
      <c r="I51" s="24"/>
      <c r="J51" s="22"/>
      <c r="K51" s="25"/>
      <c r="L51" s="25"/>
      <c r="M51" s="25"/>
      <c r="N51" s="25"/>
      <c r="O51" s="25"/>
      <c r="P51" s="24"/>
      <c r="Q51" s="26"/>
    </row>
    <row r="53" spans="1:17" x14ac:dyDescent="0.2">
      <c r="A53" s="1"/>
    </row>
  </sheetData>
  <mergeCells count="3">
    <mergeCell ref="A1:Q1"/>
    <mergeCell ref="A2:Q2"/>
    <mergeCell ref="A3:Q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06-2018</vt:lpstr>
      <vt:lpstr>'CROMT 06-2018'!Area_de_impressao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2019-02-15T15:21:00Z</dcterms:modified>
</cp:coreProperties>
</file>